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C4D23A0C-602B-4531-A4DB-C04ED13DFE02}" xr6:coauthVersionLast="47" xr6:coauthVersionMax="47" xr10:uidLastSave="{00000000-0000-0000-0000-000000000000}"/>
  <bookViews>
    <workbookView xWindow="-120" yWindow="-120" windowWidth="38640" windowHeight="15840" xr2:uid="{B7B988FD-4C77-4953-BABA-A7125E21EA99}"/>
  </bookViews>
  <sheets>
    <sheet name="Нижег 37_33А 4 кат (голос)" sheetId="1" r:id="rId1"/>
  </sheets>
  <definedNames>
    <definedName name="Z_34DE7953_6351_4043_AF0F_B57C163275A5_.wvu.PrintArea" localSheetId="0" hidden="1">'Нижег 37_33А 4 кат (голос)'!$A$1:$G$100</definedName>
    <definedName name="Z_34DE7953_6351_4043_AF0F_B57C163275A5_.wvu.Rows" localSheetId="0" hidden="1">'Нижег 37_33А 4 кат (голос)'!$25:$25,'Нижег 37_33А 4 кат (голос)'!$77:$83</definedName>
    <definedName name="Z_6C4DC433_F26C_4531_9CA3_57E3D58D6F7E_.wvu.PrintArea" localSheetId="0" hidden="1">'Нижег 37_33А 4 кат (голос)'!$A$1:$G$100</definedName>
    <definedName name="Z_6C4DC433_F26C_4531_9CA3_57E3D58D6F7E_.wvu.Rows" localSheetId="0" hidden="1">'Нижег 37_33А 4 кат (голос)'!$25:$25,'Нижег 37_33А 4 кат (голос)'!$77:$83</definedName>
    <definedName name="Z_70B5A381_0726_4FFC_AC17_C39805B22ABF_.wvu.PrintArea" localSheetId="0" hidden="1">'Нижег 37_33А 4 кат (голос)'!$A$1:$G$100</definedName>
    <definedName name="Z_70B5A381_0726_4FFC_AC17_C39805B22ABF_.wvu.Rows" localSheetId="0" hidden="1">'Нижег 37_33А 4 кат (голос)'!$25:$25,'Нижег 37_33А 4 кат (голос)'!$77:$83</definedName>
    <definedName name="_xlnm.Print_Area" localSheetId="0">'Нижег 37_33А 4 кат (голос)'!$A$1:$G$100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4" i="1" l="1"/>
  <c r="E87" i="1"/>
  <c r="E39" i="1"/>
  <c r="C33" i="1"/>
  <c r="E88" i="1" s="1"/>
  <c r="F26" i="1"/>
  <c r="E26" i="1"/>
  <c r="G25" i="1"/>
  <c r="F25" i="1"/>
  <c r="E25" i="1"/>
  <c r="G24" i="1"/>
  <c r="F24" i="1"/>
  <c r="E24" i="1"/>
  <c r="F23" i="1"/>
  <c r="E23" i="1"/>
  <c r="D61" i="1" l="1"/>
</calcChain>
</file>

<file path=xl/sharedStrings.xml><?xml version="1.0" encoding="utf-8"?>
<sst xmlns="http://schemas.openxmlformats.org/spreadsheetml/2006/main" count="129" uniqueCount="110">
  <si>
    <t>О Т Ч Е Т  о  выполнении договора управления</t>
  </si>
  <si>
    <t>АО "ДК Нижегородского района"</t>
  </si>
  <si>
    <t>за 2024 год</t>
  </si>
  <si>
    <t>ул.Нижегородская дом № 37/33А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</si>
  <si>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</si>
  <si>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</si>
  <si>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</si>
  <si>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</si>
  <si>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</si>
  <si>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</si>
  <si>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</si>
  <si>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</si>
  <si>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</si>
  <si>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</si>
  <si>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</si>
  <si>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 xml:space="preserve"> 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</si>
  <si>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</si>
  <si>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</si>
  <si>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</si>
  <si>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</si>
  <si>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</si>
  <si>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</si>
  <si>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</si>
  <si>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</si>
  <si>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</si>
  <si>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</si>
  <si>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</si>
  <si>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</si>
  <si>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</si>
  <si>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</si>
  <si>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</si>
  <si>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</si>
  <si>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</si>
  <si>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</si>
  <si>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</si>
  <si>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</si>
  <si>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</si>
  <si>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</si>
  <si>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</si>
  <si>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</si>
  <si>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</si>
  <si>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</si>
  <si>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</si>
  <si>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</si>
  <si>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</si>
  <si>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</si>
  <si>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</si>
  <si>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</si>
  <si>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</si>
  <si>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</si>
  <si>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</si>
  <si>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</si>
  <si>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</si>
  <si>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</si>
  <si>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</si>
  <si>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</si>
  <si>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</si>
  <si>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</si>
  <si>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</si>
  <si>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</si>
  <si>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</si>
  <si>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</si>
  <si>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</si>
  <si>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</si>
  <si>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</si>
  <si>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</si>
  <si>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</si>
  <si>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</si>
  <si>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  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</si>
  <si>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</si>
  <si>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</si>
  <si>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</si>
  <si>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</si>
  <si>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</si>
  <si>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</si>
  <si>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</si>
  <si>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</si>
  <si>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</si>
  <si>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</si>
  <si>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</si>
  <si>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</si>
  <si>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</si>
  <si>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</si>
  <si>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Ремонтные работы в системах отопления и гвс -- Ремонт системы ц/о -- </t>
  </si>
  <si>
    <t>Февраль 2024 г.</t>
  </si>
  <si>
    <t>ООО НЭК-НН</t>
  </si>
  <si>
    <t xml:space="preserve">Ремонтные работы в системе ХВС -- Ремонт системы ХВС -- </t>
  </si>
  <si>
    <t>Январь 2024 г.</t>
  </si>
  <si>
    <t xml:space="preserve">Горячее водоснабжение -- Смена (замена), ремонт розлива -- </t>
  </si>
  <si>
    <t>Октябрь 2024 г.</t>
  </si>
  <si>
    <t>ООО"Нагорная аварийная служба"</t>
  </si>
  <si>
    <t>Ремонтные работы в системах отопления и гвс -- Ремонт системы ц/о -- чердак</t>
  </si>
  <si>
    <t>Март 2024 г.</t>
  </si>
  <si>
    <t xml:space="preserve">Канализация -- Промывка канализационных трубопроводов -- </t>
  </si>
  <si>
    <t>Декабрь 2024 г.</t>
  </si>
  <si>
    <t>ООО "Ремконт"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</si>
  <si>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</si>
  <si>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</si>
  <si>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</si>
  <si>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Замена оконных блоков</t>
  </si>
  <si>
    <t>Октябрь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</si>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</sst>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9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39" fontId="3" fillId="0" borderId="10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2" xfId="0" applyFont="1" applyBorder="1" applyAlignment="1">
      <alignment horizontal="justify" vertical="top"/>
    </xf>
    <xf numFmtId="0" fontId="3" fillId="0" borderId="13" xfId="0" applyFont="1" applyBorder="1" applyAlignment="1">
      <alignment horizontal="justify" vertical="top"/>
    </xf>
    <xf numFmtId="0" fontId="3" fillId="0" borderId="14" xfId="0" applyFont="1" applyBorder="1" applyAlignment="1">
      <alignment horizontal="justify" vertical="top"/>
    </xf>
    <xf numFmtId="0" fontId="3" fillId="0" borderId="15" xfId="0" applyFont="1" applyBorder="1" applyAlignment="1">
      <alignment horizontal="justify" vertical="top"/>
    </xf>
    <xf numFmtId="0" fontId="17" fillId="0" borderId="16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/>
    </xf>
    <xf numFmtId="164" fontId="17" fillId="0" borderId="10" xfId="1" applyFont="1" applyFill="1" applyBorder="1" applyAlignment="1">
      <alignment horizontal="fill" vertical="center"/>
    </xf>
    <xf numFmtId="164" fontId="17" fillId="0" borderId="9" xfId="1" applyFont="1" applyFill="1" applyBorder="1" applyAlignment="1">
      <alignment horizontal="fill" vertical="center"/>
    </xf>
    <xf numFmtId="164" fontId="17" fillId="0" borderId="17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8" fillId="0" borderId="12" xfId="0" applyFont="1" applyBorder="1" applyAlignment="1">
      <alignment vertical="center"/>
    </xf>
    <xf numFmtId="0" fontId="18" fillId="0" borderId="13" xfId="0" applyFont="1" applyBorder="1" applyAlignment="1">
      <alignment vertical="center"/>
    </xf>
    <xf numFmtId="164" fontId="9" fillId="0" borderId="13" xfId="0" applyNumberFormat="1" applyFont="1" applyBorder="1" applyAlignment="1">
      <alignment horizontal="center" vertical="top"/>
    </xf>
    <xf numFmtId="0" fontId="18" fillId="0" borderId="13" xfId="0" applyFont="1" applyBorder="1" applyAlignment="1">
      <alignment horizontal="justify" vertical="top"/>
    </xf>
    <xf numFmtId="164" fontId="18" fillId="0" borderId="15" xfId="0" applyNumberFormat="1" applyFont="1" applyBorder="1" applyAlignment="1">
      <alignment horizontal="justify" vertical="top"/>
    </xf>
    <xf numFmtId="0" fontId="19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right" vertical="top"/>
    </xf>
    <xf numFmtId="164" fontId="17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0" fillId="0" borderId="0" xfId="0" applyFont="1" applyAlignment="1">
      <alignment vertical="top"/>
    </xf>
    <xf numFmtId="164" fontId="20" fillId="0" borderId="18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21" fillId="0" borderId="19" xfId="0" applyFont="1" applyBorder="1" applyAlignment="1">
      <alignment horizontal="left" vertical="top"/>
    </xf>
    <xf numFmtId="0" fontId="21" fillId="0" borderId="20" xfId="0" applyFont="1" applyBorder="1" applyAlignment="1">
      <alignment horizontal="left" vertical="top"/>
    </xf>
    <xf numFmtId="164" fontId="22" fillId="0" borderId="13" xfId="1" applyFont="1" applyFill="1" applyBorder="1" applyAlignment="1">
      <alignment horizontal="center" vertical="top"/>
    </xf>
    <xf numFmtId="164" fontId="22" fillId="0" borderId="21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23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2" xfId="0" applyFont="1" applyBorder="1" applyAlignment="1">
      <alignment horizontal="justify" vertical="center"/>
    </xf>
    <xf numFmtId="0" fontId="16" fillId="0" borderId="23" xfId="0" applyFont="1" applyBorder="1" applyAlignment="1">
      <alignment horizontal="justify" vertical="center"/>
    </xf>
    <xf numFmtId="0" fontId="16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16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27" xfId="0" applyFont="1" applyBorder="1" applyAlignment="1">
      <alignment horizontal="justify" vertical="center"/>
    </xf>
    <xf numFmtId="0" fontId="16" fillId="0" borderId="24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justify" vertical="top"/>
    </xf>
    <xf numFmtId="0" fontId="16" fillId="0" borderId="27" xfId="0" applyFont="1" applyBorder="1" applyAlignment="1">
      <alignment horizontal="justify" vertical="top"/>
    </xf>
    <xf numFmtId="0" fontId="16" fillId="0" borderId="26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30" xfId="0" applyFont="1" applyBorder="1" applyAlignment="1">
      <alignment horizontal="left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19" xfId="0" applyFont="1" applyBorder="1" applyAlignment="1">
      <alignment horizontal="justify" vertical="center"/>
    </xf>
    <xf numFmtId="0" fontId="16" fillId="0" borderId="20" xfId="0" applyFont="1" applyBorder="1" applyAlignment="1">
      <alignment horizontal="justify" vertical="center"/>
    </xf>
    <xf numFmtId="164" fontId="22" fillId="0" borderId="13" xfId="1" applyFont="1" applyFill="1" applyBorder="1" applyAlignment="1">
      <alignment horizontal="center" vertical="center"/>
    </xf>
    <xf numFmtId="164" fontId="22" fillId="0" borderId="15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justify" vertical="center"/>
    </xf>
    <xf numFmtId="0" fontId="16" fillId="0" borderId="30" xfId="0" applyFont="1" applyBorder="1" applyAlignment="1">
      <alignment horizontal="justify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19" xfId="0" applyFont="1" applyBorder="1" applyAlignment="1">
      <alignment horizontal="left" vertical="center"/>
    </xf>
    <xf numFmtId="0" fontId="16" fillId="0" borderId="20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164" fontId="24" fillId="0" borderId="13" xfId="0" applyNumberFormat="1" applyFont="1" applyBorder="1" applyAlignment="1">
      <alignment horizontal="center"/>
    </xf>
    <xf numFmtId="164" fontId="24" fillId="0" borderId="15" xfId="0" applyNumberFormat="1" applyFont="1" applyBorder="1" applyAlignment="1">
      <alignment horizontal="center"/>
    </xf>
    <xf numFmtId="0" fontId="23" fillId="0" borderId="0" xfId="0" applyFont="1"/>
    <xf numFmtId="164" fontId="3" fillId="0" borderId="0" xfId="1" applyFont="1" applyFill="1"/>
    <xf numFmtId="164" fontId="16" fillId="0" borderId="2" xfId="1" applyFont="1" applyFill="1" applyBorder="1" applyAlignment="1">
      <alignment horizontal="justify" vertical="center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3" fillId="0" borderId="15" xfId="0" applyFont="1" applyBorder="1" applyAlignment="1">
      <alignment vertical="top"/>
    </xf>
    <xf numFmtId="0" fontId="25" fillId="0" borderId="24" xfId="0" applyFont="1" applyBorder="1" applyAlignment="1">
      <alignment horizontal="left" vertical="center" wrapText="1"/>
    </xf>
    <xf numFmtId="0" fontId="25" fillId="0" borderId="28" xfId="0" applyFont="1" applyBorder="1" applyAlignment="1">
      <alignment horizontal="left" vertical="center" wrapText="1"/>
    </xf>
    <xf numFmtId="0" fontId="25" fillId="0" borderId="10" xfId="0" applyFont="1" applyBorder="1" applyAlignment="1">
      <alignment horizontal="center" vertical="center" wrapText="1"/>
    </xf>
    <xf numFmtId="44" fontId="25" fillId="0" borderId="10" xfId="2" applyFont="1" applyFill="1" applyBorder="1" applyAlignment="1" applyProtection="1">
      <alignment horizontal="center" vertical="center" wrapText="1"/>
    </xf>
    <xf numFmtId="0" fontId="3" fillId="0" borderId="19" xfId="0" applyFont="1" applyBorder="1" applyAlignment="1">
      <alignment vertical="top"/>
    </xf>
    <xf numFmtId="0" fontId="3" fillId="0" borderId="41" xfId="0" applyFont="1" applyBorder="1" applyAlignment="1">
      <alignment vertical="top"/>
    </xf>
    <xf numFmtId="0" fontId="3" fillId="0" borderId="13" xfId="0" applyFont="1" applyBorder="1" applyAlignment="1">
      <alignment horizontal="left" vertical="top"/>
    </xf>
    <xf numFmtId="164" fontId="9" fillId="0" borderId="13" xfId="1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24" xfId="0" applyFont="1" applyBorder="1" applyAlignment="1">
      <alignment vertical="top"/>
    </xf>
    <xf numFmtId="0" fontId="3" fillId="0" borderId="28" xfId="0" applyFont="1" applyBorder="1" applyAlignment="1">
      <alignment vertical="top"/>
    </xf>
    <xf numFmtId="164" fontId="3" fillId="0" borderId="41" xfId="1" applyFont="1" applyFill="1" applyBorder="1" applyAlignment="1">
      <alignment horizontal="left" vertical="top"/>
    </xf>
    <xf numFmtId="164" fontId="3" fillId="0" borderId="13" xfId="1" applyFont="1" applyFill="1" applyBorder="1" applyAlignment="1">
      <alignment horizontal="justify" vertical="top"/>
    </xf>
    <xf numFmtId="0" fontId="3" fillId="0" borderId="14" xfId="0" applyFont="1" applyBorder="1" applyAlignment="1">
      <alignment vertical="top"/>
    </xf>
    <xf numFmtId="0" fontId="3" fillId="0" borderId="21" xfId="0" applyFont="1" applyBorder="1" applyAlignment="1">
      <alignment vertical="top"/>
    </xf>
    <xf numFmtId="0" fontId="3" fillId="0" borderId="43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4" fontId="3" fillId="0" borderId="13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6BAAD-8658-4AD8-A1A6-E54148CFEBD3}">
  <sheetPr>
    <tabColor theme="7" tint="0.59999389629810485"/>
  </sheetPr>
  <dimension ref="A2:P439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6.140625" style="2" customWidth="1"/>
    <col min="4" max="4" width="14.7109375" style="2" customWidth="1"/>
    <col min="5" max="5" width="24.7109375" style="2" customWidth="1"/>
    <col min="6" max="6" width="16" style="2" bestFit="1" customWidth="1"/>
    <col min="7" max="7" width="19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2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1956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1960.9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" x14ac:dyDescent="0.3">
      <c r="G17" s="2" t="s">
        <v>15</v>
      </c>
      <c r="O17" s="18"/>
    </row>
    <row r="18" spans="1:16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" ht="17.25" thickBot="1" x14ac:dyDescent="0.35"/>
    <row r="21" spans="1:16" s="30" customFormat="1" ht="49.5" x14ac:dyDescent="0.2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1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" s="27" customFormat="1" ht="38.25" customHeight="1" thickBot="1" x14ac:dyDescent="0.3">
      <c r="A22" s="31"/>
      <c r="B22" s="32" t="s">
        <v>24</v>
      </c>
      <c r="C22" s="32" t="s">
        <v>24</v>
      </c>
      <c r="D22" s="32" t="s">
        <v>25</v>
      </c>
      <c r="E22" s="32" t="s">
        <v>26</v>
      </c>
      <c r="F22" s="32" t="s">
        <v>27</v>
      </c>
      <c r="G22" s="33" t="s">
        <v>28</v>
      </c>
      <c r="H22" s="26"/>
      <c r="I22" s="26"/>
      <c r="L22" s="28"/>
      <c r="M22" s="29"/>
      <c r="N22" s="29"/>
    </row>
    <row r="23" spans="1:16" s="30" customFormat="1" ht="33" x14ac:dyDescent="0.25">
      <c r="A23" s="34" t="s">
        <v>29</v>
      </c>
      <c r="B23" s="35">
        <v>571327.86</v>
      </c>
      <c r="C23" s="35">
        <v>502459.25</v>
      </c>
      <c r="D23" s="35">
        <v>185855.14626452257</v>
      </c>
      <c r="E23" s="35">
        <f>B23-C23</f>
        <v>68868.609999999986</v>
      </c>
      <c r="F23" s="35">
        <f>D23+B23-C23</f>
        <v>254723.75626452256</v>
      </c>
      <c r="G23" s="36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" s="30" customFormat="1" x14ac:dyDescent="0.25">
      <c r="A24" s="37" t="s">
        <v>30</v>
      </c>
      <c r="B24" s="38">
        <v>188011.2</v>
      </c>
      <c r="C24" s="38">
        <v>165352.79000000004</v>
      </c>
      <c r="D24" s="38">
        <v>58610.52099999995</v>
      </c>
      <c r="E24" s="38">
        <f>B24-C24</f>
        <v>22658.409999999974</v>
      </c>
      <c r="F24" s="38">
        <f>D24+B24-C24</f>
        <v>81268.930999999924</v>
      </c>
      <c r="G24" s="39">
        <f>C24-D74</f>
        <v>-480784.25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" s="30" customFormat="1" hidden="1" x14ac:dyDescent="0.25">
      <c r="A25" s="37" t="s">
        <v>31</v>
      </c>
      <c r="B25" s="38"/>
      <c r="C25" s="38"/>
      <c r="D25" s="38">
        <v>15199.999999999998</v>
      </c>
      <c r="E25" s="38">
        <f>B25-C25</f>
        <v>0</v>
      </c>
      <c r="F25" s="38">
        <f>D25+B25-C25</f>
        <v>15199.999999999998</v>
      </c>
      <c r="G25" s="40">
        <f>C25-D81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" s="30" customFormat="1" x14ac:dyDescent="0.25">
      <c r="A26" s="37" t="s">
        <v>32</v>
      </c>
      <c r="B26" s="38">
        <v>62239.020000000004</v>
      </c>
      <c r="C26" s="38">
        <v>54729.869999999995</v>
      </c>
      <c r="D26" s="38">
        <v>26813.016295477544</v>
      </c>
      <c r="E26" s="38">
        <f>B26-C26</f>
        <v>7509.1500000000087</v>
      </c>
      <c r="F26" s="38">
        <f>D26+B26-C26</f>
        <v>34322.166295477553</v>
      </c>
      <c r="G26" s="40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" s="30" customFormat="1" x14ac:dyDescent="0.25">
      <c r="A27" s="41" t="s">
        <v>33</v>
      </c>
      <c r="B27" s="41"/>
      <c r="C27" s="41"/>
      <c r="D27" s="25"/>
      <c r="E27" s="25"/>
      <c r="F27" s="25"/>
      <c r="G27" s="25"/>
      <c r="H27" s="25"/>
      <c r="I27" s="26"/>
      <c r="J27" s="27"/>
      <c r="K27" s="27"/>
      <c r="L27" s="28"/>
      <c r="M27" s="29"/>
      <c r="N27" s="29"/>
      <c r="O27" s="27"/>
      <c r="P27" s="27"/>
    </row>
    <row r="28" spans="1:16" s="30" customFormat="1" x14ac:dyDescent="0.25">
      <c r="A28" s="42"/>
      <c r="B28" s="42"/>
      <c r="C28" s="43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" s="50" customFormat="1" x14ac:dyDescent="0.25">
      <c r="A29" s="44" t="s">
        <v>34</v>
      </c>
      <c r="B29" s="44"/>
      <c r="C29" s="44"/>
      <c r="D29" s="44"/>
      <c r="E29" s="44"/>
      <c r="F29" s="44"/>
      <c r="G29" s="44"/>
      <c r="H29" s="45"/>
      <c r="I29" s="46"/>
      <c r="J29" s="47"/>
      <c r="K29" s="47"/>
      <c r="L29" s="48"/>
      <c r="M29" s="49"/>
      <c r="N29" s="49"/>
      <c r="O29" s="47"/>
      <c r="P29" s="47"/>
    </row>
    <row r="30" spans="1:16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" s="30" customFormat="1" ht="50.25" thickBot="1" x14ac:dyDescent="0.3">
      <c r="A31" s="51" t="s">
        <v>35</v>
      </c>
      <c r="B31" s="52" t="s">
        <v>36</v>
      </c>
      <c r="C31" s="52" t="s">
        <v>37</v>
      </c>
      <c r="D31" s="53" t="s">
        <v>38</v>
      </c>
      <c r="E31" s="54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" s="61" customFormat="1" ht="26.25" thickBot="1" x14ac:dyDescent="0.3">
      <c r="A32" s="55" t="s">
        <v>40</v>
      </c>
      <c r="B32" s="56" t="s">
        <v>41</v>
      </c>
      <c r="C32" s="57">
        <v>8912.98</v>
      </c>
      <c r="D32" s="58">
        <v>0</v>
      </c>
      <c r="E32" s="59">
        <v>0</v>
      </c>
      <c r="F32" s="60"/>
      <c r="G32" s="60"/>
      <c r="H32" s="60"/>
      <c r="I32" s="26"/>
      <c r="J32" s="27"/>
      <c r="K32" s="27"/>
      <c r="L32" s="28"/>
      <c r="M32" s="29"/>
      <c r="N32" s="29"/>
      <c r="O32" s="27"/>
      <c r="P32" s="27"/>
    </row>
    <row r="33" spans="1:16" s="61" customFormat="1" ht="17.25" thickBot="1" x14ac:dyDescent="0.3">
      <c r="A33" s="62" t="s">
        <v>42</v>
      </c>
      <c r="B33" s="63"/>
      <c r="C33" s="64">
        <f>SUM(C32:C32)</f>
        <v>8912.98</v>
      </c>
      <c r="D33" s="65"/>
      <c r="E33" s="66"/>
      <c r="F33" s="60"/>
      <c r="G33" s="60"/>
      <c r="H33" s="60"/>
      <c r="I33" s="60"/>
      <c r="L33" s="67"/>
      <c r="M33" s="68"/>
      <c r="N33" s="68"/>
    </row>
    <row r="34" spans="1:16" s="61" customFormat="1" ht="12.75" x14ac:dyDescent="0.25">
      <c r="A34" s="69"/>
      <c r="B34" s="60"/>
      <c r="C34" s="60"/>
      <c r="D34" s="60"/>
      <c r="E34" s="70"/>
      <c r="F34" s="60"/>
      <c r="G34" s="60"/>
      <c r="H34" s="60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 x14ac:dyDescent="0.25">
      <c r="A35" s="71" t="s">
        <v>43</v>
      </c>
      <c r="B35" s="71"/>
      <c r="C35" s="71"/>
      <c r="D35" s="71"/>
      <c r="E35" s="71"/>
      <c r="F35" s="71"/>
      <c r="G35" s="71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 x14ac:dyDescent="0.25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42.75" customHeight="1" x14ac:dyDescent="0.3">
      <c r="A37" s="72" t="s">
        <v>44</v>
      </c>
      <c r="B37" s="72"/>
      <c r="C37" s="72"/>
      <c r="D37" s="72"/>
      <c r="E37" s="72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 x14ac:dyDescent="0.3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73" t="s">
        <v>45</v>
      </c>
      <c r="B39" s="73"/>
      <c r="C39" s="73"/>
      <c r="D39" s="73"/>
      <c r="E39" s="74">
        <f>B23+B26</f>
        <v>633566.88</v>
      </c>
      <c r="F39" s="25"/>
      <c r="G39" s="43"/>
      <c r="H39" s="43"/>
      <c r="I39" s="26"/>
      <c r="J39" s="75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42"/>
      <c r="B40" s="42"/>
      <c r="C40" s="42"/>
      <c r="D40" s="42"/>
      <c r="E40" s="42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76" t="s">
        <v>46</v>
      </c>
      <c r="B41" s="77"/>
      <c r="C41" s="77"/>
      <c r="D41" s="78">
        <v>326693.58</v>
      </c>
      <c r="E41" s="79"/>
      <c r="F41" s="80"/>
      <c r="G41" s="43"/>
      <c r="H41" s="25"/>
      <c r="L41" s="81"/>
      <c r="M41" s="82"/>
      <c r="N41" s="82"/>
    </row>
    <row r="42" spans="1:16" s="30" customFormat="1" ht="72" customHeight="1" x14ac:dyDescent="0.25">
      <c r="A42" s="83" t="s">
        <v>47</v>
      </c>
      <c r="B42" s="84"/>
      <c r="C42" s="84"/>
      <c r="D42" s="85" t="s">
        <v>48</v>
      </c>
      <c r="E42" s="86"/>
      <c r="F42" s="25"/>
      <c r="G42" s="25"/>
      <c r="H42" s="25"/>
      <c r="L42" s="81"/>
      <c r="M42" s="82"/>
      <c r="N42" s="82"/>
    </row>
    <row r="43" spans="1:16" s="30" customFormat="1" ht="51" customHeight="1" x14ac:dyDescent="0.25">
      <c r="A43" s="87" t="s">
        <v>49</v>
      </c>
      <c r="B43" s="88"/>
      <c r="C43" s="89"/>
      <c r="D43" s="85" t="s">
        <v>48</v>
      </c>
      <c r="E43" s="86"/>
      <c r="F43" s="25"/>
      <c r="G43" s="25"/>
      <c r="H43" s="25"/>
      <c r="L43" s="81"/>
      <c r="M43" s="82"/>
      <c r="N43" s="82"/>
    </row>
    <row r="44" spans="1:16" s="30" customFormat="1" ht="43.5" customHeight="1" x14ac:dyDescent="0.25">
      <c r="A44" s="87" t="s">
        <v>50</v>
      </c>
      <c r="B44" s="88"/>
      <c r="C44" s="89"/>
      <c r="D44" s="85" t="s">
        <v>48</v>
      </c>
      <c r="E44" s="86"/>
      <c r="F44" s="25"/>
      <c r="G44" s="25"/>
      <c r="H44" s="25"/>
      <c r="L44" s="81"/>
      <c r="M44" s="82"/>
      <c r="N44" s="82"/>
    </row>
    <row r="45" spans="1:16" s="30" customFormat="1" ht="39.75" customHeight="1" x14ac:dyDescent="0.25">
      <c r="A45" s="90" t="s">
        <v>51</v>
      </c>
      <c r="B45" s="91"/>
      <c r="C45" s="91"/>
      <c r="D45" s="92" t="s">
        <v>52</v>
      </c>
      <c r="E45" s="93"/>
      <c r="F45" s="25"/>
      <c r="G45" s="25"/>
      <c r="H45" s="25"/>
      <c r="L45" s="81"/>
      <c r="M45" s="82"/>
      <c r="N45" s="82"/>
    </row>
    <row r="46" spans="1:16" s="30" customFormat="1" ht="33.75" customHeight="1" x14ac:dyDescent="0.25">
      <c r="A46" s="90" t="s">
        <v>53</v>
      </c>
      <c r="B46" s="91"/>
      <c r="C46" s="91"/>
      <c r="D46" s="85" t="s">
        <v>54</v>
      </c>
      <c r="E46" s="86"/>
      <c r="F46" s="25"/>
      <c r="G46" s="25"/>
      <c r="H46" s="25"/>
      <c r="L46" s="81"/>
      <c r="M46" s="82"/>
      <c r="N46" s="82"/>
    </row>
    <row r="47" spans="1:16" s="30" customFormat="1" ht="54" customHeight="1" x14ac:dyDescent="0.25">
      <c r="A47" s="94" t="s">
        <v>55</v>
      </c>
      <c r="B47" s="95"/>
      <c r="C47" s="95"/>
      <c r="D47" s="85" t="s">
        <v>48</v>
      </c>
      <c r="E47" s="86"/>
      <c r="F47" s="25"/>
      <c r="G47" s="25"/>
      <c r="H47" s="25"/>
      <c r="L47" s="81"/>
      <c r="M47" s="82"/>
      <c r="N47" s="82"/>
    </row>
    <row r="48" spans="1:16" s="30" customFormat="1" ht="49.5" customHeight="1" x14ac:dyDescent="0.25">
      <c r="A48" s="94" t="s">
        <v>56</v>
      </c>
      <c r="B48" s="95"/>
      <c r="C48" s="95"/>
      <c r="D48" s="85" t="s">
        <v>48</v>
      </c>
      <c r="E48" s="86"/>
      <c r="F48" s="25"/>
      <c r="G48" s="25"/>
      <c r="H48" s="25"/>
      <c r="L48" s="81"/>
      <c r="M48" s="82"/>
      <c r="N48" s="82"/>
    </row>
    <row r="49" spans="1:16" s="30" customFormat="1" ht="57" customHeight="1" x14ac:dyDescent="0.25">
      <c r="A49" s="96" t="s">
        <v>57</v>
      </c>
      <c r="B49" s="97"/>
      <c r="C49" s="98"/>
      <c r="D49" s="85" t="s">
        <v>58</v>
      </c>
      <c r="E49" s="86"/>
      <c r="F49" s="25"/>
      <c r="G49" s="25"/>
      <c r="H49" s="25"/>
      <c r="L49" s="81"/>
      <c r="M49" s="82"/>
      <c r="N49" s="82"/>
    </row>
    <row r="50" spans="1:16" s="30" customFormat="1" ht="16.5" hidden="1" customHeight="1" x14ac:dyDescent="0.25">
      <c r="A50" s="99" t="s">
        <v>59</v>
      </c>
      <c r="B50" s="100"/>
      <c r="C50" s="101"/>
      <c r="D50" s="85"/>
      <c r="E50" s="86"/>
      <c r="F50" s="25"/>
      <c r="G50" s="25"/>
      <c r="H50" s="25"/>
      <c r="L50" s="81"/>
      <c r="M50" s="82"/>
      <c r="N50" s="82"/>
    </row>
    <row r="51" spans="1:16" s="30" customFormat="1" ht="33" customHeight="1" x14ac:dyDescent="0.25">
      <c r="A51" s="90" t="s">
        <v>60</v>
      </c>
      <c r="B51" s="91"/>
      <c r="C51" s="91"/>
      <c r="D51" s="85" t="s">
        <v>48</v>
      </c>
      <c r="E51" s="86"/>
      <c r="F51" s="25"/>
      <c r="G51" s="25"/>
      <c r="H51" s="25"/>
      <c r="L51" s="81"/>
      <c r="M51" s="82"/>
      <c r="N51" s="82"/>
    </row>
    <row r="52" spans="1:16" s="30" customFormat="1" ht="17.25" thickBot="1" x14ac:dyDescent="0.3">
      <c r="A52" s="102" t="s">
        <v>61</v>
      </c>
      <c r="B52" s="103"/>
      <c r="C52" s="103"/>
      <c r="D52" s="104" t="s">
        <v>62</v>
      </c>
      <c r="E52" s="105"/>
      <c r="F52" s="25"/>
      <c r="G52" s="25"/>
      <c r="H52" s="25"/>
      <c r="L52" s="81"/>
      <c r="M52" s="82"/>
      <c r="N52" s="82"/>
    </row>
    <row r="53" spans="1:16" s="30" customFormat="1" ht="17.25" thickBot="1" x14ac:dyDescent="0.3">
      <c r="A53" s="106" t="s">
        <v>63</v>
      </c>
      <c r="B53" s="107"/>
      <c r="C53" s="107"/>
      <c r="D53" s="108">
        <v>183945.93</v>
      </c>
      <c r="E53" s="109"/>
      <c r="F53" s="25"/>
      <c r="G53" s="25"/>
      <c r="H53" s="25"/>
      <c r="L53" s="81"/>
      <c r="M53" s="82"/>
      <c r="N53" s="82"/>
    </row>
    <row r="54" spans="1:16" s="30" customFormat="1" ht="16.5" customHeight="1" x14ac:dyDescent="0.25">
      <c r="A54" s="110" t="s">
        <v>64</v>
      </c>
      <c r="B54" s="111"/>
      <c r="C54" s="111"/>
      <c r="D54" s="112" t="s">
        <v>65</v>
      </c>
      <c r="E54" s="113"/>
      <c r="F54" s="25"/>
      <c r="G54" s="25"/>
      <c r="H54" s="25"/>
      <c r="L54" s="81"/>
      <c r="M54" s="82"/>
      <c r="N54" s="82"/>
    </row>
    <row r="55" spans="1:16" s="30" customFormat="1" ht="60.75" customHeight="1" x14ac:dyDescent="0.25">
      <c r="A55" s="83"/>
      <c r="B55" s="84"/>
      <c r="C55" s="84"/>
      <c r="D55" s="114"/>
      <c r="E55" s="115"/>
      <c r="F55" s="25"/>
      <c r="G55" s="25"/>
      <c r="H55" s="25"/>
      <c r="L55" s="81"/>
      <c r="M55" s="82"/>
      <c r="N55" s="82"/>
    </row>
    <row r="56" spans="1:16" s="30" customFormat="1" ht="39.75" customHeight="1" x14ac:dyDescent="0.25">
      <c r="A56" s="87" t="s">
        <v>66</v>
      </c>
      <c r="B56" s="88"/>
      <c r="C56" s="89"/>
      <c r="D56" s="85" t="s">
        <v>67</v>
      </c>
      <c r="E56" s="86"/>
      <c r="F56" s="25"/>
      <c r="G56" s="25"/>
      <c r="H56" s="25"/>
      <c r="L56" s="81"/>
      <c r="M56" s="82"/>
      <c r="N56" s="82"/>
    </row>
    <row r="57" spans="1:16" s="30" customFormat="1" ht="36.75" customHeight="1" x14ac:dyDescent="0.25">
      <c r="A57" s="116" t="s">
        <v>68</v>
      </c>
      <c r="B57" s="117"/>
      <c r="C57" s="117"/>
      <c r="D57" s="85" t="s">
        <v>67</v>
      </c>
      <c r="E57" s="86"/>
      <c r="F57" s="25"/>
      <c r="G57" s="25"/>
      <c r="H57" s="25"/>
      <c r="L57" s="81"/>
      <c r="M57" s="82"/>
      <c r="N57" s="82"/>
    </row>
    <row r="58" spans="1:16" s="30" customFormat="1" ht="23.25" customHeight="1" thickBot="1" x14ac:dyDescent="0.3">
      <c r="A58" s="118" t="s">
        <v>69</v>
      </c>
      <c r="B58" s="119"/>
      <c r="C58" s="119"/>
      <c r="D58" s="85" t="s">
        <v>67</v>
      </c>
      <c r="E58" s="86"/>
      <c r="F58" s="25"/>
      <c r="G58" s="25"/>
      <c r="H58" s="25"/>
      <c r="L58" s="81"/>
      <c r="M58" s="82"/>
      <c r="N58" s="82"/>
    </row>
    <row r="59" spans="1:16" s="30" customFormat="1" ht="22.5" customHeight="1" thickBot="1" x14ac:dyDescent="0.3">
      <c r="A59" s="120" t="s">
        <v>70</v>
      </c>
      <c r="B59" s="121"/>
      <c r="C59" s="121"/>
      <c r="D59" s="108">
        <v>60688.35</v>
      </c>
      <c r="E59" s="109"/>
      <c r="F59" s="25"/>
      <c r="G59" s="25"/>
      <c r="H59" s="25"/>
      <c r="L59" s="81"/>
      <c r="M59" s="82"/>
      <c r="N59" s="82"/>
    </row>
    <row r="60" spans="1:16" s="30" customFormat="1" ht="53.25" customHeight="1" thickBot="1" x14ac:dyDescent="0.3">
      <c r="A60" s="110" t="s">
        <v>71</v>
      </c>
      <c r="B60" s="111"/>
      <c r="C60" s="111"/>
      <c r="D60" s="122" t="s">
        <v>72</v>
      </c>
      <c r="E60" s="123"/>
      <c r="F60" s="25"/>
      <c r="G60" s="25"/>
      <c r="H60" s="25"/>
      <c r="L60" s="81"/>
      <c r="M60" s="82"/>
      <c r="N60" s="82"/>
    </row>
    <row r="61" spans="1:16" ht="17.25" thickBot="1" x14ac:dyDescent="0.35">
      <c r="A61" s="124" t="s">
        <v>73</v>
      </c>
      <c r="B61" s="125"/>
      <c r="C61" s="125"/>
      <c r="D61" s="126">
        <f>D62+D63</f>
        <v>62239.020000000004</v>
      </c>
      <c r="E61" s="127"/>
      <c r="I61" s="2"/>
      <c r="J61" s="2"/>
      <c r="K61" s="2"/>
      <c r="L61" s="128"/>
      <c r="M61" s="129"/>
      <c r="N61" s="129"/>
      <c r="O61" s="2"/>
      <c r="P61" s="2"/>
    </row>
    <row r="62" spans="1:16" s="30" customFormat="1" ht="39.75" customHeight="1" x14ac:dyDescent="0.25">
      <c r="A62" s="83" t="s">
        <v>74</v>
      </c>
      <c r="B62" s="84"/>
      <c r="C62" s="84"/>
      <c r="D62" s="130">
        <v>13005.754380000002</v>
      </c>
      <c r="E62" s="131" t="s">
        <v>75</v>
      </c>
      <c r="F62" s="25"/>
      <c r="G62" s="25"/>
      <c r="H62" s="25"/>
      <c r="L62" s="81"/>
      <c r="M62" s="82"/>
      <c r="N62" s="82"/>
    </row>
    <row r="63" spans="1:16" s="30" customFormat="1" ht="83.25" customHeight="1" thickBot="1" x14ac:dyDescent="0.3">
      <c r="A63" s="132" t="s">
        <v>76</v>
      </c>
      <c r="B63" s="133"/>
      <c r="C63" s="133"/>
      <c r="D63" s="134">
        <v>49233.265620000006</v>
      </c>
      <c r="E63" s="135" t="s">
        <v>77</v>
      </c>
      <c r="F63" s="25"/>
      <c r="G63" s="25" t="s">
        <v>15</v>
      </c>
      <c r="H63" s="25"/>
      <c r="L63" s="81"/>
      <c r="M63" s="82"/>
      <c r="N63" s="82"/>
    </row>
    <row r="64" spans="1:16" s="30" customFormat="1" x14ac:dyDescent="0.25">
      <c r="A64" s="42"/>
      <c r="B64" s="42"/>
      <c r="C64" s="25"/>
      <c r="D64" s="25"/>
      <c r="E64" s="25"/>
      <c r="F64" s="25"/>
      <c r="G64" s="25"/>
      <c r="H64" s="25"/>
      <c r="I64" s="27"/>
      <c r="J64" s="27"/>
      <c r="K64" s="27"/>
      <c r="L64" s="28"/>
      <c r="M64" s="29"/>
      <c r="N64" s="29"/>
      <c r="O64" s="27"/>
      <c r="P64" s="27"/>
    </row>
    <row r="65" spans="1:16" s="30" customFormat="1" x14ac:dyDescent="0.25">
      <c r="A65" s="136" t="s">
        <v>78</v>
      </c>
      <c r="B65" s="136"/>
      <c r="C65" s="136"/>
      <c r="D65" s="136"/>
      <c r="E65" s="136"/>
      <c r="F65" s="136"/>
      <c r="G65" s="25"/>
      <c r="H65" s="25"/>
      <c r="I65" s="26"/>
      <c r="J65" s="27"/>
      <c r="K65" s="27"/>
      <c r="L65" s="28"/>
      <c r="M65" s="29"/>
      <c r="N65" s="29"/>
      <c r="O65" s="27"/>
      <c r="P65" s="27"/>
    </row>
    <row r="66" spans="1:16" s="30" customFormat="1" ht="17.25" thickBot="1" x14ac:dyDescent="0.3">
      <c r="A66" s="137"/>
      <c r="B66" s="137"/>
      <c r="C66" s="137"/>
      <c r="D66" s="137"/>
      <c r="E66" s="137"/>
      <c r="F66" s="137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t="33.75" thickBot="1" x14ac:dyDescent="0.3">
      <c r="A67" s="138" t="s">
        <v>79</v>
      </c>
      <c r="B67" s="139"/>
      <c r="C67" s="52" t="s">
        <v>80</v>
      </c>
      <c r="D67" s="52" t="s">
        <v>81</v>
      </c>
      <c r="E67" s="140" t="s">
        <v>82</v>
      </c>
      <c r="F67" s="137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32.25" customHeight="1" x14ac:dyDescent="0.25">
      <c r="A68" s="141" t="s">
        <v>83</v>
      </c>
      <c r="B68" s="142"/>
      <c r="C68" s="143" t="s">
        <v>84</v>
      </c>
      <c r="D68" s="144">
        <v>12542.83</v>
      </c>
      <c r="E68" s="143" t="s">
        <v>85</v>
      </c>
      <c r="F68" s="137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32.25" customHeight="1" x14ac:dyDescent="0.25">
      <c r="A69" s="141" t="s">
        <v>86</v>
      </c>
      <c r="B69" s="142"/>
      <c r="C69" s="143" t="s">
        <v>87</v>
      </c>
      <c r="D69" s="144">
        <v>35468.449999999997</v>
      </c>
      <c r="E69" s="143" t="s">
        <v>85</v>
      </c>
      <c r="F69" s="137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32.25" customHeight="1" x14ac:dyDescent="0.25">
      <c r="A70" s="141" t="s">
        <v>88</v>
      </c>
      <c r="B70" s="142"/>
      <c r="C70" s="143" t="s">
        <v>89</v>
      </c>
      <c r="D70" s="144">
        <v>517978.15</v>
      </c>
      <c r="E70" s="143" t="s">
        <v>90</v>
      </c>
      <c r="F70" s="137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32.25" customHeight="1" x14ac:dyDescent="0.25">
      <c r="A71" s="141" t="s">
        <v>91</v>
      </c>
      <c r="B71" s="142"/>
      <c r="C71" s="143" t="s">
        <v>92</v>
      </c>
      <c r="D71" s="144">
        <v>5146</v>
      </c>
      <c r="E71" s="143" t="s">
        <v>85</v>
      </c>
      <c r="F71" s="137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32.25" customHeight="1" x14ac:dyDescent="0.25">
      <c r="A72" s="141" t="s">
        <v>93</v>
      </c>
      <c r="B72" s="142"/>
      <c r="C72" s="143" t="s">
        <v>94</v>
      </c>
      <c r="D72" s="144">
        <v>18812.650000000001</v>
      </c>
      <c r="E72" s="143" t="s">
        <v>95</v>
      </c>
      <c r="F72" s="137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 ht="32.25" customHeight="1" thickBot="1" x14ac:dyDescent="0.3">
      <c r="A73" s="141" t="s">
        <v>96</v>
      </c>
      <c r="B73" s="142"/>
      <c r="C73" s="143" t="s">
        <v>94</v>
      </c>
      <c r="D73" s="144">
        <v>56188.959999999999</v>
      </c>
      <c r="E73" s="143" t="s">
        <v>97</v>
      </c>
      <c r="F73" s="137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 ht="17.25" thickBot="1" x14ac:dyDescent="0.3">
      <c r="A74" s="145" t="s">
        <v>42</v>
      </c>
      <c r="B74" s="146"/>
      <c r="C74" s="147"/>
      <c r="D74" s="148">
        <f>SUM(D68:D73)</f>
        <v>646137.04</v>
      </c>
      <c r="E74" s="140"/>
      <c r="F74" s="137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x14ac:dyDescent="0.25">
      <c r="A75" s="137"/>
      <c r="B75" s="137"/>
      <c r="C75" s="137"/>
      <c r="D75" s="137"/>
      <c r="E75" s="137"/>
      <c r="F75" s="137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x14ac:dyDescent="0.25">
      <c r="A76" s="25"/>
      <c r="B76" s="25"/>
      <c r="C76" s="25"/>
      <c r="D76" s="25"/>
      <c r="E76" s="25"/>
      <c r="F76" s="25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idden="1" x14ac:dyDescent="0.25">
      <c r="A77" s="136" t="s">
        <v>98</v>
      </c>
      <c r="B77" s="136"/>
      <c r="C77" s="136"/>
      <c r="D77" s="136"/>
      <c r="E77" s="136"/>
      <c r="F77" s="136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idden="1" x14ac:dyDescent="0.25">
      <c r="A78" s="25"/>
      <c r="B78" s="25"/>
      <c r="C78" s="25"/>
      <c r="D78" s="25"/>
      <c r="E78" s="25"/>
      <c r="F78" s="25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ht="33.75" hidden="1" thickBot="1" x14ac:dyDescent="0.3">
      <c r="A79" s="149" t="s">
        <v>79</v>
      </c>
      <c r="B79" s="150"/>
      <c r="C79" s="52" t="s">
        <v>80</v>
      </c>
      <c r="D79" s="52" t="s">
        <v>81</v>
      </c>
      <c r="E79" s="151" t="s">
        <v>82</v>
      </c>
      <c r="F79" s="152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ht="17.25" hidden="1" thickBot="1" x14ac:dyDescent="0.3">
      <c r="A80" s="153" t="s">
        <v>99</v>
      </c>
      <c r="B80" s="154"/>
      <c r="C80" s="155" t="s">
        <v>100</v>
      </c>
      <c r="D80" s="156">
        <v>0</v>
      </c>
      <c r="E80" s="157" t="s">
        <v>101</v>
      </c>
      <c r="F80" s="158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50" customFormat="1" ht="17.25" hidden="1" thickBot="1" x14ac:dyDescent="0.3">
      <c r="A81" s="159" t="s">
        <v>42</v>
      </c>
      <c r="B81" s="160"/>
      <c r="C81" s="147"/>
      <c r="D81" s="161">
        <v>0</v>
      </c>
      <c r="E81" s="151"/>
      <c r="F81" s="152"/>
      <c r="G81" s="45"/>
      <c r="H81" s="45"/>
      <c r="I81" s="46"/>
      <c r="J81" s="47"/>
      <c r="K81" s="47"/>
      <c r="L81" s="48"/>
      <c r="M81" s="49"/>
      <c r="N81" s="49"/>
      <c r="O81" s="47"/>
      <c r="P81" s="47"/>
    </row>
    <row r="82" spans="1:16" s="30" customFormat="1" hidden="1" x14ac:dyDescent="0.25">
      <c r="A82" s="25"/>
      <c r="B82" s="162"/>
      <c r="C82" s="162"/>
      <c r="D82" s="163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idden="1" x14ac:dyDescent="0.25">
      <c r="A83" s="25"/>
      <c r="B83" s="25"/>
      <c r="C83" s="25"/>
      <c r="D83" s="163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x14ac:dyDescent="0.25">
      <c r="A84" s="136" t="s">
        <v>102</v>
      </c>
      <c r="B84" s="136"/>
      <c r="C84" s="136"/>
      <c r="D84" s="136"/>
      <c r="E84" s="136"/>
      <c r="F84" s="136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x14ac:dyDescent="0.25">
      <c r="A85" s="25"/>
      <c r="B85" s="25"/>
      <c r="C85" s="25"/>
      <c r="D85" s="25"/>
      <c r="E85" s="25" t="s">
        <v>81</v>
      </c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x14ac:dyDescent="0.25">
      <c r="A86" s="44" t="s">
        <v>103</v>
      </c>
      <c r="B86" s="44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x14ac:dyDescent="0.25">
      <c r="A87" s="44" t="s">
        <v>104</v>
      </c>
      <c r="B87" s="44"/>
      <c r="C87" s="25"/>
      <c r="D87" s="25"/>
      <c r="E87" s="43">
        <f>D63</f>
        <v>49233.265620000006</v>
      </c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x14ac:dyDescent="0.25">
      <c r="A88" s="164" t="s">
        <v>105</v>
      </c>
      <c r="B88" s="164"/>
      <c r="C88" s="25"/>
      <c r="D88" s="25"/>
      <c r="E88" s="43">
        <f>C33*0.1</f>
        <v>891.298</v>
      </c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44" t="s">
        <v>106</v>
      </c>
      <c r="B92" s="44"/>
      <c r="C92" s="44"/>
      <c r="E92" s="25"/>
      <c r="F92" s="25" t="s">
        <v>107</v>
      </c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 t="s">
        <v>108</v>
      </c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 t="s">
        <v>109</v>
      </c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</sheetData>
  <mergeCells count="70">
    <mergeCell ref="A92:C92"/>
    <mergeCell ref="A81:B81"/>
    <mergeCell ref="E81:F81"/>
    <mergeCell ref="B82:C82"/>
    <mergeCell ref="A84:F84"/>
    <mergeCell ref="A86:B86"/>
    <mergeCell ref="A87:B87"/>
    <mergeCell ref="A70:B70"/>
    <mergeCell ref="A71:B71"/>
    <mergeCell ref="A72:B72"/>
    <mergeCell ref="A73:B73"/>
    <mergeCell ref="A77:F77"/>
    <mergeCell ref="A79:B79"/>
    <mergeCell ref="E79:F79"/>
    <mergeCell ref="A62:C62"/>
    <mergeCell ref="A63:C63"/>
    <mergeCell ref="A65:F65"/>
    <mergeCell ref="A67:B67"/>
    <mergeCell ref="A68:B68"/>
    <mergeCell ref="A69:B69"/>
    <mergeCell ref="A59:C59"/>
    <mergeCell ref="D59:E59"/>
    <mergeCell ref="A60:C60"/>
    <mergeCell ref="D60:E60"/>
    <mergeCell ref="A61:C61"/>
    <mergeCell ref="D61:E61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D41:E41"/>
    <mergeCell ref="A42:C42"/>
    <mergeCell ref="D42:E42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Нижег 37_33А 4 кат (голос)</vt:lpstr>
      <vt:lpstr>'Нижег 37_33А 4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2025-03-22T13:02:30Z</dcterms:created>
  <dcterms:modified xsi:type="dcterms:W3CDTF">2025-03-22T13:03:09Z</dcterms:modified>
</cp:coreProperties>
</file>